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snikolao/Desktop/"/>
    </mc:Choice>
  </mc:AlternateContent>
  <bookViews>
    <workbookView xWindow="580" yWindow="460" windowWidth="28840" windowHeight="115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6" i="1" l="1"/>
  <c r="P9" i="1"/>
  <c r="O16" i="1"/>
  <c r="O9" i="1"/>
  <c r="M16" i="1"/>
  <c r="M17" i="1"/>
  <c r="M18" i="1"/>
  <c r="M19" i="1"/>
  <c r="M20" i="1"/>
  <c r="M21" i="1"/>
  <c r="M10" i="1"/>
  <c r="M12" i="1"/>
  <c r="M13" i="1"/>
  <c r="M14" i="1"/>
  <c r="M9" i="1"/>
</calcChain>
</file>

<file path=xl/sharedStrings.xml><?xml version="1.0" encoding="utf-8"?>
<sst xmlns="http://schemas.openxmlformats.org/spreadsheetml/2006/main" count="73" uniqueCount="37">
  <si>
    <t>BSNB colony</t>
  </si>
  <si>
    <t>Mouse ID</t>
  </si>
  <si>
    <t>IP injection of KPC cells (1,000,000) CYRI-B WT and KO to check for any changes in mets</t>
  </si>
  <si>
    <t>Weight at end point (g)</t>
  </si>
  <si>
    <t>Weight of pancreas (g)</t>
  </si>
  <si>
    <t>Symptoms</t>
  </si>
  <si>
    <t>Number of mets in IP cavity (Mesentery/intestine)</t>
  </si>
  <si>
    <t>Number of Mets under the skin</t>
  </si>
  <si>
    <t>Diaphragm</t>
  </si>
  <si>
    <t>Ascitis</t>
  </si>
  <si>
    <t>Jauntice</t>
  </si>
  <si>
    <t>BSNB2.1a</t>
  </si>
  <si>
    <t>BSNB2.1b</t>
  </si>
  <si>
    <t>BSNB2.1c</t>
  </si>
  <si>
    <t>BSNB2.1d</t>
  </si>
  <si>
    <t>BSNB2.1e</t>
  </si>
  <si>
    <t>BSNB2.1f</t>
  </si>
  <si>
    <t>Control KPC cells</t>
  </si>
  <si>
    <t>6 (2 taken)</t>
  </si>
  <si>
    <t>9 (2-3 taken)</t>
  </si>
  <si>
    <t>Y (a bit)</t>
  </si>
  <si>
    <t>N</t>
  </si>
  <si>
    <t>Y</t>
  </si>
  <si>
    <t>BSNB2.1g</t>
  </si>
  <si>
    <t>BSNB2.1h</t>
  </si>
  <si>
    <t>BSNB2.1i</t>
  </si>
  <si>
    <t>BSNB2.1j</t>
  </si>
  <si>
    <t>BSNB2.1k</t>
  </si>
  <si>
    <t>Liver</t>
  </si>
  <si>
    <t>Y (1 met)</t>
  </si>
  <si>
    <t>BSNB2.1l</t>
  </si>
  <si>
    <t>CYRI-B KPC cells</t>
  </si>
  <si>
    <t>Pancreas/Body ratio</t>
  </si>
  <si>
    <t>Percentage for ascitis</t>
  </si>
  <si>
    <t>Percentage of mice with jauntice</t>
  </si>
  <si>
    <t>Ki67 counted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</si>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</sst>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1" fillId="3" borderId="0" xfId="0" applyFont="1" applyFill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1"/>
  <sheetViews>
    <sheetView tabSelected="1" workbookViewId="0">
      <selection activeCell="F32" sqref="F32"/>
    </sheetView>
  </sheetViews>
  <sheetFormatPr baseColWidth="10" defaultRowHeight="16" x14ac:dyDescent="0.2"/>
  <cols>
    <col min="1" max="1" width="71.83203125" bestFit="1" customWidth="1"/>
    <col min="2" max="2" width="18.83203125" customWidth="1"/>
    <col min="3" max="3" width="11.6640625" bestFit="1" customWidth="1"/>
    <col min="4" max="4" width="26.83203125" bestFit="1" customWidth="1"/>
    <col min="5" max="5" width="26.1640625" bestFit="1" customWidth="1"/>
    <col min="6" max="6" width="35.83203125" bestFit="1" customWidth="1"/>
    <col min="7" max="7" width="56.83203125" bestFit="1" customWidth="1"/>
    <col min="8" max="8" width="18.1640625" customWidth="1"/>
    <col min="9" max="9" width="14.33203125" customWidth="1"/>
    <col min="10" max="10" width="17.33203125" customWidth="1"/>
    <col min="11" max="11" width="16.5" customWidth="1"/>
    <col min="12" max="12" width="10.1640625" bestFit="1" customWidth="1"/>
    <col min="13" max="13" width="23.6640625" bestFit="1" customWidth="1"/>
    <col min="15" max="15" width="24.83203125" bestFit="1" customWidth="1"/>
    <col min="16" max="16" width="37.33203125" bestFit="1" customWidth="1"/>
  </cols>
  <sheetData>
    <row r="2" spans="1:18" x14ac:dyDescent="0.2">
      <c r="A2" t="s">
        <v>0</v>
      </c>
    </row>
    <row r="3" spans="1:18" x14ac:dyDescent="0.2">
      <c r="A3" t="s">
        <v>2</v>
      </c>
    </row>
    <row r="5" spans="1:18" ht="21" x14ac:dyDescent="0.25">
      <c r="F5" s="4" t="s">
        <v>5</v>
      </c>
      <c r="G5" s="4"/>
      <c r="H5" s="4"/>
      <c r="I5" s="4"/>
      <c r="J5" s="4"/>
    </row>
    <row r="6" spans="1:18" ht="21" x14ac:dyDescent="0.25">
      <c r="D6" s="2" t="s">
        <v>3</v>
      </c>
      <c r="E6" s="2" t="s">
        <v>4</v>
      </c>
      <c r="F6" s="2" t="s">
        <v>7</v>
      </c>
      <c r="G6" s="2" t="s">
        <v>6</v>
      </c>
      <c r="H6" s="2" t="s">
        <v>8</v>
      </c>
      <c r="I6" s="2" t="s">
        <v>9</v>
      </c>
      <c r="J6" s="2" t="s">
        <v>10</v>
      </c>
      <c r="K6" s="2" t="s">
        <v>28</v>
      </c>
      <c r="M6" s="2" t="s">
        <v>32</v>
      </c>
      <c r="O6" s="2" t="s">
        <v>33</v>
      </c>
      <c r="P6" s="2" t="s">
        <v>34</v>
      </c>
      <c r="R6" s="2" t="s">
        <v>35</v>
      </c>
    </row>
    <row r="7" spans="1:18" ht="21" x14ac:dyDescent="0.25">
      <c r="C7" s="2" t="s">
        <v>1</v>
      </c>
    </row>
    <row r="9" spans="1:18" ht="19" x14ac:dyDescent="0.25">
      <c r="B9" s="5" t="s">
        <v>17</v>
      </c>
      <c r="C9" s="1" t="s">
        <v>11</v>
      </c>
      <c r="D9" s="3">
        <v>22.63</v>
      </c>
      <c r="E9" s="3">
        <v>0.33</v>
      </c>
      <c r="F9" s="3">
        <v>1</v>
      </c>
      <c r="G9" s="3" t="s">
        <v>18</v>
      </c>
      <c r="H9" s="3">
        <v>0</v>
      </c>
      <c r="I9" s="3" t="s">
        <v>20</v>
      </c>
      <c r="J9" s="3" t="s">
        <v>21</v>
      </c>
      <c r="K9" s="3" t="s">
        <v>21</v>
      </c>
      <c r="M9">
        <f>E9/D9</f>
        <v>1.458241272646929E-2</v>
      </c>
      <c r="O9">
        <f>(3*100)/5</f>
        <v>60</v>
      </c>
      <c r="P9">
        <f>(3*100)/5</f>
        <v>60</v>
      </c>
    </row>
    <row r="10" spans="1:18" ht="19" x14ac:dyDescent="0.25">
      <c r="B10" s="5"/>
      <c r="C10" s="1" t="s">
        <v>12</v>
      </c>
      <c r="D10" s="3">
        <v>19.16</v>
      </c>
      <c r="E10" s="3">
        <v>0.26</v>
      </c>
      <c r="F10" s="3">
        <v>1</v>
      </c>
      <c r="G10" s="3" t="s">
        <v>19</v>
      </c>
      <c r="H10" s="3">
        <v>0</v>
      </c>
      <c r="I10" s="3" t="s">
        <v>21</v>
      </c>
      <c r="J10" s="3" t="s">
        <v>22</v>
      </c>
      <c r="K10" s="3" t="s">
        <v>21</v>
      </c>
      <c r="M10">
        <f t="shared" ref="M10:M21" si="0">E10/D10</f>
        <v>1.3569937369519834E-2</v>
      </c>
      <c r="R10" t="s">
        <v>36</v>
      </c>
    </row>
    <row r="11" spans="1:18" ht="19" x14ac:dyDescent="0.25">
      <c r="B11" s="5"/>
      <c r="C11" s="1" t="s">
        <v>13</v>
      </c>
      <c r="D11" s="3"/>
      <c r="E11" s="3"/>
      <c r="F11" s="3"/>
      <c r="G11" s="3"/>
      <c r="H11" s="3"/>
      <c r="I11" s="3"/>
      <c r="J11" s="3"/>
      <c r="K11" s="3"/>
    </row>
    <row r="12" spans="1:18" ht="19" x14ac:dyDescent="0.25">
      <c r="B12" s="5"/>
      <c r="C12" s="1" t="s">
        <v>14</v>
      </c>
      <c r="D12" s="3">
        <v>24.1</v>
      </c>
      <c r="E12" s="3">
        <v>0.15</v>
      </c>
      <c r="F12" s="3">
        <v>1</v>
      </c>
      <c r="G12" s="3">
        <v>1</v>
      </c>
      <c r="H12" s="3">
        <v>0</v>
      </c>
      <c r="I12" s="3" t="s">
        <v>21</v>
      </c>
      <c r="J12" s="3" t="s">
        <v>21</v>
      </c>
      <c r="K12" s="3" t="s">
        <v>21</v>
      </c>
      <c r="M12">
        <f t="shared" si="0"/>
        <v>6.2240663900414933E-3</v>
      </c>
    </row>
    <row r="13" spans="1:18" ht="19" x14ac:dyDescent="0.25">
      <c r="B13" s="5"/>
      <c r="C13" s="1" t="s">
        <v>15</v>
      </c>
      <c r="D13" s="3">
        <v>24.3</v>
      </c>
      <c r="E13" s="3">
        <v>0.4</v>
      </c>
      <c r="F13" s="3">
        <v>2</v>
      </c>
      <c r="G13" s="3">
        <v>5</v>
      </c>
      <c r="H13" s="3">
        <v>0</v>
      </c>
      <c r="I13" s="3" t="s">
        <v>20</v>
      </c>
      <c r="J13" s="3" t="s">
        <v>22</v>
      </c>
      <c r="K13" s="3" t="s">
        <v>21</v>
      </c>
      <c r="M13">
        <f t="shared" si="0"/>
        <v>1.646090534979424E-2</v>
      </c>
      <c r="R13" t="s">
        <v>36</v>
      </c>
    </row>
    <row r="14" spans="1:18" ht="19" x14ac:dyDescent="0.25">
      <c r="C14" s="1" t="s">
        <v>27</v>
      </c>
      <c r="D14" s="3">
        <v>19.760000000000002</v>
      </c>
      <c r="E14" s="3">
        <v>0.3</v>
      </c>
      <c r="F14" s="3">
        <v>2</v>
      </c>
      <c r="G14" s="3">
        <v>7</v>
      </c>
      <c r="H14" s="3">
        <v>3</v>
      </c>
      <c r="I14" s="3" t="s">
        <v>20</v>
      </c>
      <c r="J14" s="3" t="s">
        <v>22</v>
      </c>
      <c r="K14" s="3" t="s">
        <v>29</v>
      </c>
      <c r="M14">
        <f t="shared" si="0"/>
        <v>1.5182186234817811E-2</v>
      </c>
      <c r="R14" t="s">
        <v>36</v>
      </c>
    </row>
    <row r="16" spans="1:18" ht="19" x14ac:dyDescent="0.25">
      <c r="B16" s="5" t="s">
        <v>31</v>
      </c>
      <c r="C16" s="1" t="s">
        <v>16</v>
      </c>
      <c r="D16" s="3">
        <v>21.8</v>
      </c>
      <c r="E16" s="3">
        <v>0.2</v>
      </c>
      <c r="F16" s="3">
        <v>1</v>
      </c>
      <c r="G16" s="3">
        <v>1</v>
      </c>
      <c r="H16" s="3">
        <v>1</v>
      </c>
      <c r="I16" s="3" t="s">
        <v>21</v>
      </c>
      <c r="J16" s="3" t="s">
        <v>21</v>
      </c>
      <c r="K16" s="3" t="s">
        <v>21</v>
      </c>
      <c r="M16">
        <f t="shared" si="0"/>
        <v>9.1743119266055051E-3</v>
      </c>
      <c r="O16">
        <f>(0*100)/6</f>
        <v>0</v>
      </c>
      <c r="P16">
        <f>(3*100)/6</f>
        <v>50</v>
      </c>
      <c r="R16" t="s">
        <v>36</v>
      </c>
    </row>
    <row r="17" spans="2:18" ht="19" x14ac:dyDescent="0.25">
      <c r="B17" s="5"/>
      <c r="C17" s="1" t="s">
        <v>23</v>
      </c>
      <c r="D17" s="3">
        <v>25</v>
      </c>
      <c r="E17" s="3">
        <v>0.31</v>
      </c>
      <c r="F17" s="3">
        <v>1</v>
      </c>
      <c r="G17" s="3">
        <v>3</v>
      </c>
      <c r="H17" s="3">
        <v>0</v>
      </c>
      <c r="I17" s="3" t="s">
        <v>21</v>
      </c>
      <c r="J17" s="3" t="s">
        <v>22</v>
      </c>
      <c r="K17" s="3" t="s">
        <v>21</v>
      </c>
      <c r="M17">
        <f t="shared" si="0"/>
        <v>1.24E-2</v>
      </c>
      <c r="R17" t="s">
        <v>36</v>
      </c>
    </row>
    <row r="18" spans="2:18" ht="19" x14ac:dyDescent="0.25">
      <c r="B18" s="5"/>
      <c r="C18" s="1" t="s">
        <v>24</v>
      </c>
      <c r="D18" s="3">
        <v>25.81</v>
      </c>
      <c r="E18" s="3">
        <v>0.34</v>
      </c>
      <c r="F18" s="3">
        <v>1</v>
      </c>
      <c r="G18" s="3">
        <v>2</v>
      </c>
      <c r="H18" s="3">
        <v>0</v>
      </c>
      <c r="I18" s="3" t="s">
        <v>21</v>
      </c>
      <c r="J18" s="3" t="s">
        <v>22</v>
      </c>
      <c r="K18" s="3" t="s">
        <v>21</v>
      </c>
      <c r="M18">
        <f t="shared" si="0"/>
        <v>1.3173188686555599E-2</v>
      </c>
      <c r="R18" t="s">
        <v>36</v>
      </c>
    </row>
    <row r="19" spans="2:18" ht="19" x14ac:dyDescent="0.25">
      <c r="B19" s="5"/>
      <c r="C19" s="1" t="s">
        <v>25</v>
      </c>
      <c r="D19" s="3">
        <v>21.81</v>
      </c>
      <c r="E19" s="3">
        <v>0.28999999999999998</v>
      </c>
      <c r="F19" s="3">
        <v>1</v>
      </c>
      <c r="G19" s="3">
        <v>3</v>
      </c>
      <c r="H19" s="3">
        <v>0</v>
      </c>
      <c r="I19" s="3" t="s">
        <v>21</v>
      </c>
      <c r="J19" s="3" t="s">
        <v>22</v>
      </c>
      <c r="K19" s="3" t="s">
        <v>21</v>
      </c>
      <c r="M19">
        <f t="shared" si="0"/>
        <v>1.3296652911508482E-2</v>
      </c>
      <c r="R19" t="s">
        <v>36</v>
      </c>
    </row>
    <row r="20" spans="2:18" ht="19" x14ac:dyDescent="0.25">
      <c r="B20" s="5"/>
      <c r="C20" s="1" t="s">
        <v>26</v>
      </c>
      <c r="D20" s="3">
        <v>24.2</v>
      </c>
      <c r="E20" s="3">
        <v>0.3</v>
      </c>
      <c r="F20" s="3">
        <v>1</v>
      </c>
      <c r="G20" s="3">
        <v>0</v>
      </c>
      <c r="H20" s="3">
        <v>0</v>
      </c>
      <c r="I20" s="3" t="s">
        <v>21</v>
      </c>
      <c r="J20" s="3" t="s">
        <v>21</v>
      </c>
      <c r="K20" s="3" t="s">
        <v>21</v>
      </c>
      <c r="M20">
        <f t="shared" si="0"/>
        <v>1.2396694214876033E-2</v>
      </c>
    </row>
    <row r="21" spans="2:18" ht="19" x14ac:dyDescent="0.25">
      <c r="B21" s="5"/>
      <c r="C21" s="1" t="s">
        <v>30</v>
      </c>
      <c r="D21" s="3">
        <v>26.5</v>
      </c>
      <c r="E21" s="3">
        <v>0.34</v>
      </c>
      <c r="F21" s="3">
        <v>1</v>
      </c>
      <c r="G21" s="3">
        <v>3</v>
      </c>
      <c r="H21" s="3">
        <v>0</v>
      </c>
      <c r="I21" s="3" t="s">
        <v>21</v>
      </c>
      <c r="J21" s="3" t="s">
        <v>21</v>
      </c>
      <c r="K21" s="3" t="s">
        <v>21</v>
      </c>
      <c r="M21">
        <f t="shared" si="0"/>
        <v>1.2830188679245284E-2</v>
      </c>
      <c r="R21" t="s">
        <v>36</v>
      </c>
    </row>
  </sheetData>
  <mergeCells count="3">
    <mergeCell ref="F5:J5"/>
    <mergeCell ref="B9:B13"/>
    <mergeCell ref="B16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2020-03-24T10:45:14Z</dcterms:created>
  <dcterms:modified xsi:type="dcterms:W3CDTF">2020-07-01T15:24:52Z</dcterms:modified>
</cp:coreProperties>
</file>